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rdat\Documents\FVV\KOK\"/>
    </mc:Choice>
  </mc:AlternateContent>
  <bookViews>
    <workbookView xWindow="0" yWindow="0" windowWidth="28728" windowHeight="13224"/>
  </bookViews>
  <sheets>
    <sheet name="Okoljski vplivi 2017-18" sheetId="2" r:id="rId1"/>
  </sheets>
  <calcPr calcId="162913"/>
</workbook>
</file>

<file path=xl/calcChain.xml><?xml version="1.0" encoding="utf-8"?>
<calcChain xmlns="http://schemas.openxmlformats.org/spreadsheetml/2006/main">
  <c r="F23" i="2" l="1"/>
  <c r="G21" i="2"/>
  <c r="F21" i="2"/>
  <c r="G20" i="2"/>
  <c r="F20" i="2"/>
  <c r="E27" i="2"/>
  <c r="E32" i="2"/>
  <c r="F42" i="2"/>
  <c r="F46" i="2"/>
  <c r="E48" i="2"/>
  <c r="E44" i="2"/>
  <c r="D12" i="2"/>
  <c r="D47" i="2" s="1"/>
  <c r="D11" i="2"/>
  <c r="D46" i="2" s="1"/>
  <c r="D31" i="2" l="1"/>
  <c r="D23" i="2"/>
  <c r="D35" i="2"/>
  <c r="D42" i="2"/>
  <c r="D30" i="2"/>
  <c r="D36" i="2"/>
  <c r="D24" i="2"/>
  <c r="D43" i="2"/>
  <c r="D20" i="2"/>
  <c r="D27" i="2"/>
  <c r="D39" i="2"/>
  <c r="D21" i="2"/>
  <c r="D28" i="2"/>
  <c r="D40" i="2"/>
  <c r="G40" i="2"/>
  <c r="F43" i="2"/>
  <c r="G47" i="2"/>
  <c r="E41" i="2"/>
  <c r="E25" i="2"/>
  <c r="E13" i="2"/>
  <c r="G46" i="2"/>
  <c r="F47" i="2"/>
  <c r="E28" i="2"/>
  <c r="E29" i="2" s="1"/>
  <c r="E22" i="2"/>
  <c r="G36" i="2"/>
  <c r="G39" i="2"/>
  <c r="G43" i="2"/>
  <c r="G42" i="2"/>
  <c r="G35" i="2"/>
  <c r="G24" i="2"/>
  <c r="G23" i="2"/>
  <c r="F40" i="2"/>
  <c r="F39" i="2"/>
  <c r="F36" i="2"/>
  <c r="F35" i="2"/>
  <c r="F24" i="2"/>
  <c r="F13" i="2"/>
  <c r="G22" i="2"/>
  <c r="E37" i="2"/>
  <c r="G41" i="2" l="1"/>
  <c r="F41" i="2"/>
  <c r="F37" i="2"/>
  <c r="G44" i="2"/>
  <c r="G25" i="2"/>
  <c r="G48" i="2"/>
  <c r="F25" i="2"/>
  <c r="G37" i="2"/>
  <c r="F48" i="2"/>
  <c r="F44" i="2"/>
  <c r="F22" i="2"/>
</calcChain>
</file>

<file path=xl/sharedStrings.xml><?xml version="1.0" encoding="utf-8"?>
<sst xmlns="http://schemas.openxmlformats.org/spreadsheetml/2006/main" count="53" uniqueCount="42">
  <si>
    <t>Leto</t>
  </si>
  <si>
    <t>vrednost</t>
  </si>
  <si>
    <t>v FTE</t>
  </si>
  <si>
    <t xml:space="preserve">vrednost / </t>
  </si>
  <si>
    <t>A</t>
  </si>
  <si>
    <t>B</t>
  </si>
  <si>
    <t>R = A/B</t>
  </si>
  <si>
    <t>B1</t>
  </si>
  <si>
    <t>R1 = A/B1</t>
  </si>
  <si>
    <t>Kazalniki</t>
  </si>
  <si>
    <t xml:space="preserve">število zaposl. </t>
  </si>
  <si>
    <t xml:space="preserve">število štud. </t>
  </si>
  <si>
    <t>št. zaposl. FTE</t>
  </si>
  <si>
    <t>št.  štud.  FTE</t>
  </si>
  <si>
    <t>I. Energetska učinkovitost</t>
  </si>
  <si>
    <t>b. skupna letna količina nevarnih odpadkov v tonah</t>
  </si>
  <si>
    <t>a. skupna letna količina odpadkov v tonah</t>
  </si>
  <si>
    <t>a. skupna letna poraba vode v m³</t>
  </si>
  <si>
    <t>a. skupna poraba energije v kWh</t>
  </si>
  <si>
    <t>b. skupna poraba energije iz obnovljivih virov v kWh</t>
  </si>
  <si>
    <t>Področje</t>
  </si>
  <si>
    <t>K_EMAS_IVa</t>
  </si>
  <si>
    <t>a. uporaba zemljišč v strnjenih naseljih v m²</t>
  </si>
  <si>
    <t>K_EMAS_IIIa</t>
  </si>
  <si>
    <t>K_EMAS_Ia</t>
  </si>
  <si>
    <t>K_EMAS_Ib</t>
  </si>
  <si>
    <t>III. Voda</t>
  </si>
  <si>
    <t>IV. Odpadki</t>
  </si>
  <si>
    <t>K_EMAS_IVb</t>
  </si>
  <si>
    <t>K_EMAS_Va</t>
  </si>
  <si>
    <t>V. Biotska raznovrstnost</t>
  </si>
  <si>
    <t>Razlika (%)</t>
  </si>
  <si>
    <t xml:space="preserve">do:    </t>
  </si>
  <si>
    <t>Primerjava   porabe   energije,   vode  in  odpadkov  v  letih  od:</t>
  </si>
  <si>
    <t>Članica:</t>
  </si>
  <si>
    <t>= polja za vnos podatkov</t>
  </si>
  <si>
    <t xml:space="preserve">Delež energije iz obnovljivih virov (K_EMAS_Ib) v primerjavi s skupno porabo (K_EMAS_Ia) (%) </t>
  </si>
  <si>
    <t>Če članica nima podatkov o porabi energije iz obnovljivih virov (K_EMAS_Ib), lahko vnese oceno deleža (%)</t>
  </si>
  <si>
    <t>Vrednosti za izračun kazalnikov o porabi vode, energije … vnesete za zadnji dve koledarski leti za katere imate podatke.</t>
  </si>
  <si>
    <t xml:space="preserve">V tabelo so vnesene testne vrednosti, ki jih prepišete z vašimi podatki. </t>
  </si>
  <si>
    <t>Fakulteta za varnostne vede</t>
  </si>
  <si>
    <r>
      <rPr>
        <b/>
        <sz val="12"/>
        <color theme="1"/>
        <rFont val="Calibri"/>
        <family val="2"/>
        <charset val="238"/>
        <scheme val="minor"/>
      </rPr>
      <t>Komentar:</t>
    </r>
    <r>
      <rPr>
        <sz val="12"/>
        <color theme="1"/>
        <rFont val="Calibri"/>
        <family val="2"/>
        <charset val="238"/>
        <scheme val="minor"/>
      </rPr>
      <t xml:space="preserve"> vrednosti v tabeli so podane v eurih, saj zaradi skupnih računov, ki jih dobivamo z MNZ, realne ocene v kilovatnih urah, kubičnih metrih in tonah ni možno realno oceniti.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</si>
</sst>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"/>
    <numFmt numFmtId="166" formatCode="0.000"/>
    <numFmt numFmtId="167" formatCode="#,##0.0"/>
  </numFmts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2.5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2.5"/>
      <name val="Calibri"/>
      <family val="2"/>
      <charset val="238"/>
      <scheme val="minor"/>
    </font>
    <font>
      <sz val="12.5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b/>
      <u/>
      <sz val="1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2.5"/>
      <color theme="1"/>
      <name val="Calibri"/>
      <family val="2"/>
      <charset val="238"/>
    </font>
    <font>
      <sz val="14"/>
      <name val="Calibri"/>
      <family val="2"/>
      <charset val="238"/>
    </font>
    <font>
      <b/>
      <sz val="21"/>
      <color theme="1"/>
      <name val="Calibri"/>
      <family val="2"/>
      <charset val="238"/>
      <scheme val="minor"/>
    </font>
    <font>
      <sz val="2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 applyAlignment="1">
      <alignment vertical="center" wrapText="1"/>
    </xf>
    <xf numFmtId="0" fontId="0" fillId="0" borderId="8" xfId="0" applyBorder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0" fontId="9" fillId="0" borderId="3" xfId="0" applyNumberFormat="1" applyFont="1" applyFill="1" applyBorder="1" applyAlignment="1">
      <alignment horizontal="center" vertical="center"/>
    </xf>
    <xf numFmtId="10" fontId="9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/>
    <xf numFmtId="0" fontId="6" fillId="0" borderId="8" xfId="0" applyFont="1" applyBorder="1"/>
    <xf numFmtId="10" fontId="13" fillId="0" borderId="3" xfId="0" applyNumberFormat="1" applyFont="1" applyFill="1" applyBorder="1" applyAlignment="1">
      <alignment horizontal="center" vertical="center"/>
    </xf>
    <xf numFmtId="1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8" xfId="0" applyFont="1" applyBorder="1"/>
    <xf numFmtId="0" fontId="5" fillId="0" borderId="3" xfId="0" applyFont="1" applyBorder="1" applyAlignment="1">
      <alignment horizontal="center" wrapText="1"/>
    </xf>
    <xf numFmtId="10" fontId="13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 wrapText="1"/>
    </xf>
    <xf numFmtId="10" fontId="25" fillId="0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10" fontId="13" fillId="0" borderId="9" xfId="0" applyNumberFormat="1" applyFont="1" applyFill="1" applyBorder="1" applyAlignment="1">
      <alignment horizontal="center" vertical="center"/>
    </xf>
    <xf numFmtId="10" fontId="13" fillId="0" borderId="9" xfId="0" applyNumberFormat="1" applyFont="1" applyFill="1" applyBorder="1" applyAlignment="1">
      <alignment horizontal="center" vertical="center" wrapText="1"/>
    </xf>
    <xf numFmtId="10" fontId="13" fillId="0" borderId="10" xfId="0" applyNumberFormat="1" applyFont="1" applyFill="1" applyBorder="1" applyAlignment="1">
      <alignment horizontal="center" vertical="center"/>
    </xf>
    <xf numFmtId="10" fontId="9" fillId="0" borderId="9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5" fontId="23" fillId="4" borderId="3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/>
    </xf>
    <xf numFmtId="10" fontId="25" fillId="4" borderId="3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wrapText="1"/>
    </xf>
    <xf numFmtId="0" fontId="24" fillId="5" borderId="3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right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/>
    </xf>
    <xf numFmtId="167" fontId="23" fillId="4" borderId="3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26" fillId="5" borderId="0" xfId="0" applyFont="1" applyFill="1" applyAlignment="1">
      <alignment horizontal="right" vertical="center" wrapText="1"/>
    </xf>
    <xf numFmtId="0" fontId="27" fillId="5" borderId="0" xfId="0" applyFont="1" applyFill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8" fillId="5" borderId="9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8" fillId="0" borderId="8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8" fillId="0" borderId="9" xfId="0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topLeftCell="A31" workbookViewId="0">
      <selection activeCell="F22" sqref="F22"/>
    </sheetView>
  </sheetViews>
  <sheetFormatPr defaultRowHeight="14.4" x14ac:dyDescent="0.3"/>
  <cols>
    <col min="1" max="1" width="7.5546875" customWidth="1"/>
    <col min="2" max="2" width="21.44140625" customWidth="1"/>
    <col min="3" max="3" width="39" customWidth="1"/>
    <col min="4" max="4" width="13.6640625" customWidth="1"/>
    <col min="5" max="5" width="17.6640625" customWidth="1"/>
    <col min="6" max="6" width="16.44140625" customWidth="1"/>
    <col min="7" max="7" width="17.6640625" customWidth="1"/>
    <col min="8" max="8" width="19" customWidth="1"/>
  </cols>
  <sheetData>
    <row r="2" spans="2:8" ht="25.5" customHeight="1" x14ac:dyDescent="0.3">
      <c r="B2" s="76" t="s">
        <v>33</v>
      </c>
      <c r="C2" s="77"/>
      <c r="D2" s="77"/>
      <c r="E2" s="77"/>
      <c r="F2" s="77"/>
      <c r="G2" s="68">
        <v>2017</v>
      </c>
      <c r="H2" s="25"/>
    </row>
    <row r="3" spans="2:8" ht="26.25" customHeight="1" x14ac:dyDescent="0.3">
      <c r="C3" s="25"/>
      <c r="D3" s="25"/>
      <c r="E3" s="27"/>
      <c r="F3" s="62" t="s">
        <v>32</v>
      </c>
      <c r="G3" s="68">
        <v>2018</v>
      </c>
      <c r="H3" s="25"/>
    </row>
    <row r="4" spans="2:8" ht="11.25" customHeight="1" thickBot="1" x14ac:dyDescent="0.35">
      <c r="C4" s="26"/>
      <c r="D4" s="24"/>
      <c r="E4" s="24"/>
      <c r="F4" s="24"/>
      <c r="G4" s="82"/>
      <c r="H4" s="83"/>
    </row>
    <row r="5" spans="2:8" ht="25.5" customHeight="1" thickBot="1" x14ac:dyDescent="0.35">
      <c r="B5" s="39" t="s">
        <v>34</v>
      </c>
      <c r="C5" s="69" t="s">
        <v>40</v>
      </c>
      <c r="D5" s="38"/>
      <c r="E5" s="50"/>
      <c r="F5" s="80" t="s">
        <v>35</v>
      </c>
      <c r="G5" s="81"/>
      <c r="H5" s="23"/>
    </row>
    <row r="6" spans="2:8" ht="16.5" customHeight="1" x14ac:dyDescent="0.3">
      <c r="C6" s="14"/>
      <c r="D6" s="14"/>
      <c r="E6" s="14"/>
      <c r="F6" s="14"/>
      <c r="G6" s="14"/>
    </row>
    <row r="7" spans="2:8" ht="21" customHeight="1" thickBot="1" x14ac:dyDescent="0.35">
      <c r="C7" s="4"/>
      <c r="D7" s="3"/>
      <c r="E7" s="3"/>
      <c r="F7" s="3"/>
      <c r="G7" s="3"/>
    </row>
    <row r="8" spans="2:8" ht="18" x14ac:dyDescent="0.35">
      <c r="C8" s="28"/>
      <c r="D8" s="78" t="s">
        <v>0</v>
      </c>
      <c r="E8" s="60" t="s">
        <v>10</v>
      </c>
      <c r="F8" s="60" t="s">
        <v>11</v>
      </c>
    </row>
    <row r="9" spans="2:8" ht="18.600000000000001" thickBot="1" x14ac:dyDescent="0.35">
      <c r="C9" s="28"/>
      <c r="D9" s="79"/>
      <c r="E9" s="61" t="s">
        <v>2</v>
      </c>
      <c r="F9" s="61" t="s">
        <v>2</v>
      </c>
    </row>
    <row r="10" spans="2:8" ht="18.600000000000001" thickBot="1" x14ac:dyDescent="0.35">
      <c r="C10" s="29"/>
      <c r="D10" s="30"/>
      <c r="E10" s="37" t="s">
        <v>5</v>
      </c>
      <c r="F10" s="37" t="s">
        <v>7</v>
      </c>
    </row>
    <row r="11" spans="2:8" ht="24" customHeight="1" thickBot="1" x14ac:dyDescent="0.35">
      <c r="C11" s="31"/>
      <c r="D11" s="34">
        <f xml:space="preserve"> G2</f>
        <v>2017</v>
      </c>
      <c r="E11" s="51">
        <v>40</v>
      </c>
      <c r="F11" s="67">
        <v>798</v>
      </c>
    </row>
    <row r="12" spans="2:8" ht="24" customHeight="1" thickBot="1" x14ac:dyDescent="0.35">
      <c r="C12" s="32"/>
      <c r="D12" s="35">
        <f xml:space="preserve"> G3</f>
        <v>2018</v>
      </c>
      <c r="E12" s="51">
        <v>43</v>
      </c>
      <c r="F12" s="67">
        <v>989</v>
      </c>
    </row>
    <row r="13" spans="2:8" ht="24" customHeight="1" thickBot="1" x14ac:dyDescent="0.35">
      <c r="C13" s="33"/>
      <c r="D13" s="36" t="s">
        <v>31</v>
      </c>
      <c r="E13" s="17">
        <f xml:space="preserve"> (E12 - E11) / E11</f>
        <v>7.4999999999999997E-2</v>
      </c>
      <c r="F13" s="18">
        <f xml:space="preserve"> (F12 - F11) / F11</f>
        <v>0.23934837092731828</v>
      </c>
    </row>
    <row r="15" spans="2:8" ht="15" thickBot="1" x14ac:dyDescent="0.35"/>
    <row r="16" spans="2:8" ht="15.75" customHeight="1" x14ac:dyDescent="0.3">
      <c r="B16" s="88" t="s">
        <v>20</v>
      </c>
      <c r="C16" s="70" t="s">
        <v>9</v>
      </c>
      <c r="D16" s="72" t="s">
        <v>0</v>
      </c>
      <c r="E16" s="86" t="s">
        <v>1</v>
      </c>
      <c r="F16" s="56" t="s">
        <v>3</v>
      </c>
      <c r="G16" s="56" t="s">
        <v>3</v>
      </c>
    </row>
    <row r="17" spans="2:7" ht="16.5" customHeight="1" thickBot="1" x14ac:dyDescent="0.35">
      <c r="B17" s="89"/>
      <c r="C17" s="71"/>
      <c r="D17" s="73"/>
      <c r="E17" s="87"/>
      <c r="F17" s="57" t="s">
        <v>12</v>
      </c>
      <c r="G17" s="57" t="s">
        <v>13</v>
      </c>
    </row>
    <row r="18" spans="2:7" ht="18.600000000000001" thickBot="1" x14ac:dyDescent="0.35">
      <c r="B18" s="15"/>
      <c r="C18" s="2"/>
      <c r="D18" s="1"/>
      <c r="E18" s="10" t="s">
        <v>4</v>
      </c>
      <c r="F18" s="11" t="s">
        <v>6</v>
      </c>
      <c r="G18" s="11" t="s">
        <v>8</v>
      </c>
    </row>
    <row r="19" spans="2:7" ht="24" customHeight="1" thickBot="1" x14ac:dyDescent="0.35">
      <c r="B19" s="92" t="s">
        <v>14</v>
      </c>
      <c r="C19" s="93"/>
      <c r="D19" s="94"/>
      <c r="E19" s="58"/>
      <c r="F19" s="59"/>
      <c r="G19" s="58"/>
    </row>
    <row r="20" spans="2:7" ht="23.1" customHeight="1" thickBot="1" x14ac:dyDescent="0.4">
      <c r="B20" s="90" t="s">
        <v>24</v>
      </c>
      <c r="C20" s="84" t="s">
        <v>18</v>
      </c>
      <c r="D20" s="21">
        <f xml:space="preserve"> D11</f>
        <v>2017</v>
      </c>
      <c r="E20" s="52">
        <v>15882</v>
      </c>
      <c r="F20" s="5">
        <f xml:space="preserve"> E20/$E$11</f>
        <v>397.05</v>
      </c>
      <c r="G20" s="6">
        <f xml:space="preserve"> E20/$F$11</f>
        <v>19.902255639097746</v>
      </c>
    </row>
    <row r="21" spans="2:7" ht="23.1" customHeight="1" thickBot="1" x14ac:dyDescent="0.4">
      <c r="B21" s="91"/>
      <c r="C21" s="85"/>
      <c r="D21" s="21">
        <f xml:space="preserve"> D12</f>
        <v>2018</v>
      </c>
      <c r="E21" s="52">
        <v>10896</v>
      </c>
      <c r="F21" s="5">
        <f xml:space="preserve"> E21/$E$12</f>
        <v>253.3953488372093</v>
      </c>
      <c r="G21" s="6">
        <f xml:space="preserve"> E21/$F$12</f>
        <v>11.017189079878666</v>
      </c>
    </row>
    <row r="22" spans="2:7" s="9" customFormat="1" ht="24" customHeight="1" thickBot="1" x14ac:dyDescent="0.4">
      <c r="B22" s="16"/>
      <c r="C22" s="74" t="s">
        <v>31</v>
      </c>
      <c r="D22" s="75"/>
      <c r="E22" s="22">
        <f xml:space="preserve"> (E21 - E20) / E20</f>
        <v>-0.31394030978466186</v>
      </c>
      <c r="F22" s="18">
        <f xml:space="preserve"> (F21 - F20) / F20</f>
        <v>-0.3618049393345692</v>
      </c>
      <c r="G22" s="17">
        <f xml:space="preserve"> (G21 - G20) / G20</f>
        <v>-0.44643515390107197</v>
      </c>
    </row>
    <row r="23" spans="2:7" ht="23.1" customHeight="1" thickBot="1" x14ac:dyDescent="0.35">
      <c r="B23" s="90" t="s">
        <v>25</v>
      </c>
      <c r="C23" s="107" t="s">
        <v>19</v>
      </c>
      <c r="D23" s="19">
        <f xml:space="preserve"> D11</f>
        <v>2017</v>
      </c>
      <c r="E23" s="52">
        <v>0</v>
      </c>
      <c r="F23" s="5">
        <f xml:space="preserve"> E23/$E$11</f>
        <v>0</v>
      </c>
      <c r="G23" s="6">
        <f xml:space="preserve"> E23/$F$11</f>
        <v>0</v>
      </c>
    </row>
    <row r="24" spans="2:7" ht="23.1" customHeight="1" thickBot="1" x14ac:dyDescent="0.35">
      <c r="B24" s="91"/>
      <c r="C24" s="108"/>
      <c r="D24" s="19">
        <f xml:space="preserve"> D12</f>
        <v>2018</v>
      </c>
      <c r="E24" s="52">
        <v>0</v>
      </c>
      <c r="F24" s="5">
        <f xml:space="preserve"> E24/$E$12</f>
        <v>0</v>
      </c>
      <c r="G24" s="6">
        <f xml:space="preserve"> E24/$F$12</f>
        <v>0</v>
      </c>
    </row>
    <row r="25" spans="2:7" s="9" customFormat="1" ht="24" customHeight="1" thickBot="1" x14ac:dyDescent="0.4">
      <c r="B25" s="16"/>
      <c r="C25" s="74" t="s">
        <v>31</v>
      </c>
      <c r="D25" s="75"/>
      <c r="E25" s="17" t="e">
        <f xml:space="preserve"> (E24 - E23) / E23</f>
        <v>#DIV/0!</v>
      </c>
      <c r="F25" s="18" t="e">
        <f xml:space="preserve"> (F24 - F23) / F23</f>
        <v>#DIV/0!</v>
      </c>
      <c r="G25" s="17" t="e">
        <f xml:space="preserve"> (G24 - G23) / G23</f>
        <v>#DIV/0!</v>
      </c>
    </row>
    <row r="26" spans="2:7" s="9" customFormat="1" ht="6" customHeight="1" thickBot="1" x14ac:dyDescent="0.4">
      <c r="B26" s="16"/>
      <c r="C26" s="42"/>
      <c r="D26" s="44"/>
      <c r="E26" s="45"/>
      <c r="F26" s="46"/>
      <c r="G26" s="47"/>
    </row>
    <row r="27" spans="2:7" ht="24.75" customHeight="1" thickBot="1" x14ac:dyDescent="0.35">
      <c r="B27" s="103" t="s">
        <v>36</v>
      </c>
      <c r="C27" s="104"/>
      <c r="D27" s="19">
        <f xml:space="preserve"> D11</f>
        <v>2017</v>
      </c>
      <c r="E27" s="43">
        <f xml:space="preserve"> E23/E20</f>
        <v>0</v>
      </c>
      <c r="F27" s="5"/>
      <c r="G27" s="6"/>
    </row>
    <row r="28" spans="2:7" ht="24.75" customHeight="1" thickBot="1" x14ac:dyDescent="0.35">
      <c r="B28" s="105"/>
      <c r="C28" s="106"/>
      <c r="D28" s="19">
        <f xml:space="preserve"> D12</f>
        <v>2018</v>
      </c>
      <c r="E28" s="43">
        <f xml:space="preserve"> E24/E21</f>
        <v>0</v>
      </c>
      <c r="F28" s="5"/>
      <c r="G28" s="6"/>
    </row>
    <row r="29" spans="2:7" s="9" customFormat="1" ht="24" customHeight="1" thickBot="1" x14ac:dyDescent="0.4">
      <c r="B29" s="16"/>
      <c r="C29" s="74" t="s">
        <v>31</v>
      </c>
      <c r="D29" s="75"/>
      <c r="E29" s="17" t="e">
        <f xml:space="preserve"> (E28 - E27) / E27</f>
        <v>#DIV/0!</v>
      </c>
      <c r="F29" s="13"/>
      <c r="G29" s="12"/>
    </row>
    <row r="30" spans="2:7" ht="24.75" customHeight="1" thickBot="1" x14ac:dyDescent="0.35">
      <c r="B30" s="103" t="s">
        <v>37</v>
      </c>
      <c r="C30" s="104"/>
      <c r="D30" s="19">
        <f xml:space="preserve"> D11</f>
        <v>2017</v>
      </c>
      <c r="E30" s="53">
        <v>0</v>
      </c>
      <c r="F30" s="5"/>
      <c r="G30" s="6"/>
    </row>
    <row r="31" spans="2:7" ht="24.75" customHeight="1" thickBot="1" x14ac:dyDescent="0.35">
      <c r="B31" s="105"/>
      <c r="C31" s="106"/>
      <c r="D31" s="19">
        <f xml:space="preserve"> D12</f>
        <v>2018</v>
      </c>
      <c r="E31" s="53">
        <v>0</v>
      </c>
      <c r="F31" s="5"/>
      <c r="G31" s="6"/>
    </row>
    <row r="32" spans="2:7" s="9" customFormat="1" ht="24" customHeight="1" thickBot="1" x14ac:dyDescent="0.4">
      <c r="B32" s="16"/>
      <c r="C32" s="74" t="s">
        <v>31</v>
      </c>
      <c r="D32" s="75"/>
      <c r="E32" s="17" t="e">
        <f xml:space="preserve"> (E31 - E30) / E30</f>
        <v>#DIV/0!</v>
      </c>
      <c r="F32" s="13"/>
      <c r="G32" s="12"/>
    </row>
    <row r="33" spans="2:7" s="9" customFormat="1" ht="5.25" customHeight="1" thickBot="1" x14ac:dyDescent="0.4">
      <c r="B33" s="16"/>
      <c r="C33" s="42"/>
      <c r="D33" s="44"/>
      <c r="E33" s="45"/>
      <c r="F33" s="48"/>
      <c r="G33" s="49"/>
    </row>
    <row r="34" spans="2:7" ht="24" customHeight="1" thickBot="1" x14ac:dyDescent="0.35">
      <c r="B34" s="92" t="s">
        <v>26</v>
      </c>
      <c r="C34" s="98"/>
      <c r="D34" s="99"/>
      <c r="E34" s="63"/>
      <c r="F34" s="64"/>
      <c r="G34" s="63"/>
    </row>
    <row r="35" spans="2:7" ht="23.1" customHeight="1" thickBot="1" x14ac:dyDescent="0.35">
      <c r="B35" s="109" t="s">
        <v>23</v>
      </c>
      <c r="C35" s="84" t="s">
        <v>17</v>
      </c>
      <c r="D35" s="19">
        <f xml:space="preserve"> D11</f>
        <v>2017</v>
      </c>
      <c r="E35" s="52">
        <v>1117</v>
      </c>
      <c r="F35" s="40">
        <f xml:space="preserve"> E35/$E$11</f>
        <v>27.925000000000001</v>
      </c>
      <c r="G35" s="41">
        <f xml:space="preserve"> E35/$F$11</f>
        <v>1.399749373433584</v>
      </c>
    </row>
    <row r="36" spans="2:7" ht="23.1" customHeight="1" thickBot="1" x14ac:dyDescent="0.35">
      <c r="B36" s="110"/>
      <c r="C36" s="100"/>
      <c r="D36" s="19">
        <f xml:space="preserve"> D12</f>
        <v>2018</v>
      </c>
      <c r="E36" s="52">
        <v>1025.77</v>
      </c>
      <c r="F36" s="40">
        <f xml:space="preserve"> E36/$E$12</f>
        <v>23.855116279069765</v>
      </c>
      <c r="G36" s="41">
        <f xml:space="preserve"> E36/$F$12</f>
        <v>1.0371789686552073</v>
      </c>
    </row>
    <row r="37" spans="2:7" s="9" customFormat="1" ht="24" customHeight="1" thickBot="1" x14ac:dyDescent="0.4">
      <c r="B37" s="20"/>
      <c r="C37" s="74" t="s">
        <v>31</v>
      </c>
      <c r="D37" s="75"/>
      <c r="E37" s="17">
        <f xml:space="preserve"> (E36 - E35) / E35</f>
        <v>-8.1674127126230997E-2</v>
      </c>
      <c r="F37" s="18">
        <f xml:space="preserve"> (F36 - F35) / F35</f>
        <v>-0.14574337407091265</v>
      </c>
      <c r="G37" s="18">
        <f xml:space="preserve"> (G36 - G35) / G35</f>
        <v>-0.25902523098759583</v>
      </c>
    </row>
    <row r="38" spans="2:7" ht="24" customHeight="1" thickBot="1" x14ac:dyDescent="0.35">
      <c r="B38" s="95" t="s">
        <v>27</v>
      </c>
      <c r="C38" s="101"/>
      <c r="D38" s="102"/>
      <c r="E38" s="63"/>
      <c r="F38" s="65"/>
      <c r="G38" s="66"/>
    </row>
    <row r="39" spans="2:7" ht="23.1" customHeight="1" thickBot="1" x14ac:dyDescent="0.35">
      <c r="B39" s="109" t="s">
        <v>21</v>
      </c>
      <c r="C39" s="84" t="s">
        <v>16</v>
      </c>
      <c r="D39" s="19">
        <f xml:space="preserve"> D11</f>
        <v>2017</v>
      </c>
      <c r="E39" s="54">
        <v>761</v>
      </c>
      <c r="F39" s="7">
        <f xml:space="preserve"> E39/$E$11</f>
        <v>19.024999999999999</v>
      </c>
      <c r="G39" s="8">
        <f xml:space="preserve"> E39/$F$11</f>
        <v>0.95363408521303261</v>
      </c>
    </row>
    <row r="40" spans="2:7" ht="23.1" customHeight="1" thickBot="1" x14ac:dyDescent="0.35">
      <c r="B40" s="110"/>
      <c r="C40" s="100"/>
      <c r="D40" s="19">
        <f xml:space="preserve"> D12</f>
        <v>2018</v>
      </c>
      <c r="E40" s="52">
        <v>1067.75</v>
      </c>
      <c r="F40" s="7">
        <f xml:space="preserve"> E40/$E$12</f>
        <v>24.831395348837209</v>
      </c>
      <c r="G40" s="8">
        <f xml:space="preserve"> E40/$F$12</f>
        <v>1.0796258847320526</v>
      </c>
    </row>
    <row r="41" spans="2:7" s="9" customFormat="1" ht="24" customHeight="1" thickBot="1" x14ac:dyDescent="0.4">
      <c r="B41" s="20"/>
      <c r="C41" s="74" t="s">
        <v>31</v>
      </c>
      <c r="D41" s="75"/>
      <c r="E41" s="17">
        <f xml:space="preserve"> (E40 - E39) / E39</f>
        <v>0.40308804204993431</v>
      </c>
      <c r="F41" s="18">
        <f xml:space="preserve"> (F40 - F39) / F39</f>
        <v>0.30519817865110171</v>
      </c>
      <c r="G41" s="17">
        <f xml:space="preserve"> (G40 - G39) / G39</f>
        <v>0.13211755061258595</v>
      </c>
    </row>
    <row r="42" spans="2:7" ht="23.1" customHeight="1" thickBot="1" x14ac:dyDescent="0.35">
      <c r="B42" s="109" t="s">
        <v>28</v>
      </c>
      <c r="C42" s="84" t="s">
        <v>15</v>
      </c>
      <c r="D42" s="19">
        <f xml:space="preserve">  D11</f>
        <v>2017</v>
      </c>
      <c r="E42" s="54">
        <v>0</v>
      </c>
      <c r="F42" s="7">
        <f xml:space="preserve"> E42/$E$11</f>
        <v>0</v>
      </c>
      <c r="G42" s="8">
        <f xml:space="preserve"> E42/$F$11</f>
        <v>0</v>
      </c>
    </row>
    <row r="43" spans="2:7" ht="27" customHeight="1" thickBot="1" x14ac:dyDescent="0.35">
      <c r="B43" s="110"/>
      <c r="C43" s="100"/>
      <c r="D43" s="19">
        <f xml:space="preserve">  D12</f>
        <v>2018</v>
      </c>
      <c r="E43" s="54">
        <v>0</v>
      </c>
      <c r="F43" s="7">
        <f xml:space="preserve"> E43/$E$12</f>
        <v>0</v>
      </c>
      <c r="G43" s="8">
        <f xml:space="preserve"> E43/$F$12</f>
        <v>0</v>
      </c>
    </row>
    <row r="44" spans="2:7" s="9" customFormat="1" ht="19.5" customHeight="1" thickBot="1" x14ac:dyDescent="0.4">
      <c r="B44" s="20"/>
      <c r="C44" s="115" t="s">
        <v>31</v>
      </c>
      <c r="D44" s="116"/>
      <c r="E44" s="17" t="e">
        <f xml:space="preserve"> (E43 - E42) / E42</f>
        <v>#DIV/0!</v>
      </c>
      <c r="F44" s="18" t="e">
        <f xml:space="preserve"> (F43 - F42) / F42</f>
        <v>#DIV/0!</v>
      </c>
      <c r="G44" s="17" t="e">
        <f xml:space="preserve"> (G43 - G42) / G42</f>
        <v>#DIV/0!</v>
      </c>
    </row>
    <row r="45" spans="2:7" ht="24" customHeight="1" thickBot="1" x14ac:dyDescent="0.35">
      <c r="B45" s="95" t="s">
        <v>30</v>
      </c>
      <c r="C45" s="96"/>
      <c r="D45" s="97"/>
      <c r="E45" s="63"/>
      <c r="F45" s="65"/>
      <c r="G45" s="66"/>
    </row>
    <row r="46" spans="2:7" ht="23.1" customHeight="1" thickBot="1" x14ac:dyDescent="0.35">
      <c r="B46" s="109" t="s">
        <v>29</v>
      </c>
      <c r="C46" s="84" t="s">
        <v>22</v>
      </c>
      <c r="D46" s="19">
        <f xml:space="preserve"> D11</f>
        <v>2017</v>
      </c>
      <c r="E46" s="55">
        <v>0</v>
      </c>
      <c r="F46" s="7">
        <f xml:space="preserve"> E46/$E$11</f>
        <v>0</v>
      </c>
      <c r="G46" s="8">
        <f xml:space="preserve"> E46/$F$11</f>
        <v>0</v>
      </c>
    </row>
    <row r="47" spans="2:7" ht="23.1" customHeight="1" thickBot="1" x14ac:dyDescent="0.35">
      <c r="B47" s="110"/>
      <c r="C47" s="100"/>
      <c r="D47" s="19">
        <f xml:space="preserve"> D12</f>
        <v>2018</v>
      </c>
      <c r="E47" s="55">
        <v>0</v>
      </c>
      <c r="F47" s="7">
        <f xml:space="preserve"> E47/$E$12</f>
        <v>0</v>
      </c>
      <c r="G47" s="8">
        <f xml:space="preserve"> E47/$F$12</f>
        <v>0</v>
      </c>
    </row>
    <row r="48" spans="2:7" s="9" customFormat="1" ht="24" customHeight="1" thickBot="1" x14ac:dyDescent="0.4">
      <c r="B48" s="16"/>
      <c r="C48" s="74" t="s">
        <v>31</v>
      </c>
      <c r="D48" s="75"/>
      <c r="E48" s="17" t="e">
        <f xml:space="preserve"> (E47 - E46) / E46</f>
        <v>#DIV/0!</v>
      </c>
      <c r="F48" s="18" t="e">
        <f xml:space="preserve"> (F47 - F46) / F46</f>
        <v>#DIV/0!</v>
      </c>
      <c r="G48" s="17" t="e">
        <f xml:space="preserve"> (G47 - G46) / G46</f>
        <v>#DIV/0!</v>
      </c>
    </row>
    <row r="49" spans="2:7" ht="15" thickBot="1" x14ac:dyDescent="0.35"/>
    <row r="50" spans="2:7" ht="51.75" customHeight="1" thickBot="1" x14ac:dyDescent="0.35">
      <c r="B50" s="112" t="s">
        <v>41</v>
      </c>
      <c r="C50" s="113"/>
      <c r="D50" s="113"/>
      <c r="E50" s="113"/>
      <c r="F50" s="113"/>
      <c r="G50" s="114"/>
    </row>
    <row r="51" spans="2:7" ht="20.25" customHeight="1" x14ac:dyDescent="0.3"/>
    <row r="52" spans="2:7" ht="21" customHeight="1" x14ac:dyDescent="0.3"/>
    <row r="53" spans="2:7" ht="38.25" customHeight="1" x14ac:dyDescent="0.3">
      <c r="B53" s="111" t="s">
        <v>38</v>
      </c>
      <c r="C53" s="111"/>
      <c r="D53" s="111"/>
      <c r="E53" s="111"/>
      <c r="F53" s="111"/>
      <c r="G53" s="111"/>
    </row>
    <row r="54" spans="2:7" ht="29.25" customHeight="1" x14ac:dyDescent="0.3">
      <c r="B54" s="111" t="s">
        <v>39</v>
      </c>
      <c r="C54" s="111"/>
      <c r="D54" s="111"/>
      <c r="E54" s="111"/>
      <c r="F54" s="111"/>
      <c r="G54" s="111"/>
    </row>
  </sheetData>
  <mergeCells count="37">
    <mergeCell ref="B53:G53"/>
    <mergeCell ref="B54:G54"/>
    <mergeCell ref="B50:G50"/>
    <mergeCell ref="C44:D44"/>
    <mergeCell ref="C46:C47"/>
    <mergeCell ref="C48:D48"/>
    <mergeCell ref="B46:B47"/>
    <mergeCell ref="B27:C28"/>
    <mergeCell ref="C23:C24"/>
    <mergeCell ref="C25:D25"/>
    <mergeCell ref="B23:B24"/>
    <mergeCell ref="B35:B36"/>
    <mergeCell ref="C29:D29"/>
    <mergeCell ref="B38:D38"/>
    <mergeCell ref="B30:C31"/>
    <mergeCell ref="C32:D32"/>
    <mergeCell ref="C35:C36"/>
    <mergeCell ref="B45:D45"/>
    <mergeCell ref="B34:D34"/>
    <mergeCell ref="C39:C40"/>
    <mergeCell ref="C42:C43"/>
    <mergeCell ref="C37:D37"/>
    <mergeCell ref="C41:D41"/>
    <mergeCell ref="B39:B40"/>
    <mergeCell ref="B42:B43"/>
    <mergeCell ref="C16:C17"/>
    <mergeCell ref="D16:D17"/>
    <mergeCell ref="C22:D22"/>
    <mergeCell ref="B2:F2"/>
    <mergeCell ref="D8:D9"/>
    <mergeCell ref="F5:G5"/>
    <mergeCell ref="G4:H4"/>
    <mergeCell ref="C20:C21"/>
    <mergeCell ref="E16:E17"/>
    <mergeCell ref="B16:B17"/>
    <mergeCell ref="B20:B21"/>
    <mergeCell ref="B19:D19"/>
  </mergeCells>
  <pageMargins left="0.7" right="0.7" top="0.75" bottom="0.75" header="0.3" footer="0.3"/>
  <pageSetup paperSize="9" orientation="portrait" r:id="rId1"/>
  <ignoredErrors>
    <ignoredError sqref="G2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DBE485775E5F4F89BD5D1967E349BB" ma:contentTypeVersion="2" ma:contentTypeDescription="Ustvari nov dokument." ma:contentTypeScope="" ma:versionID="6ed244f9074673d990e95fefbc5cce27">
  <xsd:schema xmlns:xsd="http://www.w3.org/2001/XMLSchema" xmlns:xs="http://www.w3.org/2001/XMLSchema" xmlns:p="http://schemas.microsoft.com/office/2006/metadata/properties" xmlns:ns1="http://schemas.microsoft.com/sharepoint/v3" xmlns:ns2="6a167834-423c-451c-8f1b-baad05f03e76" xmlns:ns3="4ff27b40-f420-43ef-94e7-c0de97b1319b" targetNamespace="http://schemas.microsoft.com/office/2006/metadata/properties" ma:root="true" ma:fieldsID="b89ed88310d8902312efd39eae21ed55" ns1:_="" ns2:_="" ns3:_="">
    <xsd:import namespace="http://schemas.microsoft.com/sharepoint/v3"/>
    <xsd:import namespace="6a167834-423c-451c-8f1b-baad05f03e76"/>
    <xsd:import namespace="4ff27b40-f420-43ef-94e7-c0de97b131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Razporejanje začetnega datuma" ma:description="»Načrtovanje začetnega datuma« je stolpec mesta, ki ga je ustvarila funkcija objavljanja. Uporablja se za določanje datuma in ure, ko se ta stran prvič prikaže obiskovalcem strani." ma:internalName="PublishingStartDate">
      <xsd:simpleType>
        <xsd:restriction base="dms:Unknown"/>
      </xsd:simpleType>
    </xsd:element>
    <xsd:element name="PublishingExpirationDate" ma:index="12" nillable="true" ma:displayName="Razporejanje končnega datuma" ma:description="»Načrtovanje končnega datuma« je stolpec mesta, ki ga je ustvarila funkcija objavljanja. Uporablja se za določanje datuma in ure, ko se ta stran ne prikaže več obiskovalcem mesta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67834-423c-451c-8f1b-baad05f03e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27b40-f420-43ef-94e7-c0de97b1319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6a167834-423c-451c-8f1b-baad05f03e76">QTU7ZEZAX3UP-1217497465-71</_dlc_DocId>
    <_dlc_DocIdUrl xmlns="6a167834-423c-451c-8f1b-baad05f03e76">
      <Url>https://intranet.um.si/samoevalvacija/se-clanic/_layouts/15/DocIdRedir.aspx?ID=QTU7ZEZAX3UP-1217497465-71</Url>
      <Description>QTU7ZEZAX3UP-1217497465-71</Description>
    </_dlc_DocIdUrl>
  </documentManagement>
</p:properties>
</file>

<file path=customXml/itemProps1.xml><?xml version="1.0" encoding="utf-8"?>
<ds:datastoreItem xmlns:ds="http://schemas.openxmlformats.org/officeDocument/2006/customXml" ds:itemID="{691AC19B-C6E3-4B15-8646-C09B7716E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167834-423c-451c-8f1b-baad05f03e76"/>
    <ds:schemaRef ds:uri="4ff27b40-f420-43ef-94e7-c0de97b131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AB1E18-8C8A-4155-8F5D-1EDFDA63015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819674C-7E82-4992-B756-92DC53536B0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5A4E20-7057-430F-A284-818EAB0DC4D5}">
  <ds:schemaRefs>
    <ds:schemaRef ds:uri="http://schemas.microsoft.com/sharepoint/v3"/>
    <ds:schemaRef ds:uri="4ff27b40-f420-43ef-94e7-c0de97b1319b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6a167834-423c-451c-8f1b-baad05f03e76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Okoljski vplivi 2017-18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Autor</cp:lastModifiedBy>
  <dcterms:created xsi:type="dcterms:W3CDTF">2014-06-28T00:22:59Z</dcterms:created>
  <dcterms:modified xsi:type="dcterms:W3CDTF">2019-03-25T12:17:42Z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0x010100DDDBE485775E5F4F89BD5D1967E349BB</vt:lpwstr>
  </property>
  <property fmtid="{D5CDD505-2E9C-101B-9397-08002B2CF9AE}" pid="3" name="_dlc_DocIdItemGuid">
    <vt:lpwstr>3adbccc4-7609-450f-960b-4118704cdedf</vt:lpwstr>
  </property>
</Properties>
</file>